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Лист1!$A$1:$S$43</definedName>
  </definedNames>
  <calcPr calcId="144525"/>
</workbook>
</file>

<file path=xl/calcChain.xml><?xml version="1.0" encoding="utf-8"?>
<calcChain xmlns="http://schemas.openxmlformats.org/spreadsheetml/2006/main">
  <c r="M12" i="1" l="1"/>
  <c r="G43" i="1"/>
  <c r="N12" i="1" l="1"/>
  <c r="G42" i="1"/>
  <c r="G40" i="1" l="1"/>
  <c r="G12" i="1"/>
  <c r="K15" i="2"/>
  <c r="G41" i="1"/>
  <c r="C16" i="2" l="1"/>
  <c r="L12" i="1" l="1"/>
  <c r="J15" i="2" l="1"/>
  <c r="I15" i="2"/>
  <c r="H15" i="2"/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23" i="2" l="1"/>
  <c r="G36" i="1"/>
  <c r="G14" i="1"/>
  <c r="S12" i="1"/>
  <c r="R12" i="1"/>
  <c r="Q12" i="1"/>
  <c r="P12" i="1"/>
  <c r="O12" i="1"/>
  <c r="J12" i="1"/>
  <c r="I12" i="1"/>
  <c r="H12" i="1"/>
</calcChain>
</file>

<file path=xl/sharedStrings.xml><?xml version="1.0" encoding="utf-8"?>
<sst xmlns="http://schemas.openxmlformats.org/spreadsheetml/2006/main" count="99" uniqueCount="75">
  <si>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</si>
  <si>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</si>
  <si>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</si>
  <si>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</si>
  <si>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</si>
  <si>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</si>
  <si>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</si>
  <si>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</si>
  <si>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</si>
  <si>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</si>
  <si>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</si>
  <si>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</si>
  <si>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</si>
  <si>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</si>
  <si>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</si>
  <si>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</si>
  <si>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</si>
  <si>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</si>
  <si>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</si>
  <si>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</si>
  <si>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</si>
  <si>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</si>
  <si>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</si>
  <si>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</si>
  <si>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</si>
  <si>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</si>
  <si>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</si>
  <si>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</si>
  <si>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</si>
  <si>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</si>
  <si>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</si>
  <si>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</si>
  <si>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</si>
  <si>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</si>
  <si>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</si>
  <si>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</si>
  <si>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</si>
  <si>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</si>
  <si>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</si>
  <si>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</si>
  <si>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</si>
  <si>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</si>
  <si>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</si>
  <si>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</si>
  <si>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</si>
  <si>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</si>
  <si>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</si>
  <si>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</si>
  <si>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</si>
  <si>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</si>
  <si>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</si>
  <si>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</si>
  <si>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</si>
  <si>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</si>
  <si>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</si>
  <si>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</si>
  <si>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</si>
  <si>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</si>
  <si>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</si>
  <si>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>0300025340</t>
  </si>
  <si>
    <t>03.0.00.25350</t>
  </si>
  <si>
    <t>414</t>
  </si>
  <si>
    <t>03.0.00.25360</t>
  </si>
  <si>
    <t>611</t>
  </si>
  <si>
    <t xml:space="preserve">Основное 
мероприятие 6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</si>
  <si>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7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</si>
  <si>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 xml:space="preserve"> Основное 
мероприятие 8 Расходы на приобретение сценических костюмов учреждений культуры «Верхнеобливский сельский Дом культуры»</t>
  </si>
  <si>
    <t xml:space="preserve"> Основное 
мероприятие 9                Расходы на поставку и монтаж модульного сельского Дома культуры в рамках муниципальной программы Верхнеобливского сельского поселения «Развитие культуры» </t>
  </si>
  <si>
    <t>Основное 
мероприятие 10                      Расходы на реализацию мероприятий по разработке проектной документации на устройство фундамента для поставки модульного дома культуры в рамках муниципальной программы Верхнеобливского сельского поселения «Развитие культуры»</t>
  </si>
  <si>
    <t xml:space="preserve">Основное 
мероприятие 11              Расходы на софинансирование  мероприятий по капитальному ремонту  здания Качалинского сельского Дома  культуры  филиал МБУК «Верхнеобливский СДК»  в рамках муниципальной программы Верхнеобливского сельского поселения «Развитие культуры» </t>
  </si>
  <si>
    <t xml:space="preserve">Основное 
мероприятие 12  Расходы на реализацию мероприятий по сносу здания МБУК Верхнеобливский СДК в рамках муниципальной программы Верхнеобливского сельского поселения «Развитие культуры» </t>
  </si>
  <si>
    <t>03.0.00.25370</t>
  </si>
  <si>
    <t>03.0.00.25280</t>
  </si>
  <si>
    <t>от 5.08.2024г №130</t>
  </si>
  <si>
    <t>от 5.08.2024 №130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</si>
</sst>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indexed="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/>
    <xf numFmtId="0" fontId="3" fillId="0" borderId="12" xfId="0" applyFont="1" applyFill="1" applyBorder="1"/>
    <xf numFmtId="49" fontId="5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/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13" xfId="0" applyFont="1" applyFill="1" applyBorder="1"/>
    <xf numFmtId="164" fontId="3" fillId="0" borderId="12" xfId="0" applyNumberFormat="1" applyFont="1" applyFill="1" applyBorder="1"/>
    <xf numFmtId="49" fontId="5" fillId="0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164" fontId="3" fillId="0" borderId="13" xfId="0" applyNumberFormat="1" applyFont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2" borderId="0" xfId="0" applyFont="1" applyFill="1"/>
    <xf numFmtId="0" fontId="3" fillId="2" borderId="1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vertical="center" wrapText="1"/>
    </xf>
    <xf numFmtId="164" fontId="3" fillId="2" borderId="12" xfId="0" applyNumberFormat="1" applyFont="1" applyFill="1" applyBorder="1"/>
    <xf numFmtId="164" fontId="3" fillId="2" borderId="12" xfId="0" applyNumberFormat="1" applyFont="1" applyFill="1" applyBorder="1" applyAlignment="1">
      <alignment horizontal="center"/>
    </xf>
    <xf numFmtId="164" fontId="3" fillId="2" borderId="13" xfId="0" applyNumberFormat="1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13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view="pageBreakPreview" zoomScale="60" zoomScaleNormal="100" workbookViewId="0">
      <selection activeCell="O3" sqref="O3:S3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6" width="11" style="6" bestFit="1" customWidth="1"/>
    <col min="7" max="7" width="24.625" style="6" customWidth="1"/>
    <col min="8" max="10" width="9.5" style="6" bestFit="1" customWidth="1"/>
    <col min="11" max="11" width="9.5" style="22" bestFit="1" customWidth="1"/>
    <col min="12" max="12" width="9.5" style="6" bestFit="1" customWidth="1"/>
    <col min="13" max="13" width="9.5" style="97" bestFit="1" customWidth="1"/>
    <col min="14" max="14" width="13.25" style="22" customWidth="1"/>
    <col min="15" max="15" width="9.125" style="22" bestFit="1" customWidth="1"/>
    <col min="16" max="19" width="9.125" style="6" bestFit="1" customWidth="1"/>
    <col min="20" max="20" width="20" style="6" customWidth="1"/>
    <col min="21" max="16384" width="9" style="6"/>
  </cols>
  <sheetData>
    <row r="1" spans="1:20" x14ac:dyDescent="0.35">
      <c r="P1" s="47" t="s">
        <v>30</v>
      </c>
      <c r="Q1" s="47"/>
      <c r="R1" s="47"/>
      <c r="S1" s="47"/>
    </row>
    <row r="2" spans="1:20" ht="34.799999999999997" customHeight="1" x14ac:dyDescent="0.35">
      <c r="O2" s="46" t="s">
        <v>31</v>
      </c>
      <c r="P2" s="46"/>
      <c r="Q2" s="46"/>
      <c r="R2" s="46"/>
      <c r="S2" s="46"/>
    </row>
    <row r="3" spans="1:20" x14ac:dyDescent="0.35">
      <c r="O3" s="47" t="s">
        <v>73</v>
      </c>
      <c r="P3" s="47"/>
      <c r="Q3" s="47"/>
      <c r="R3" s="47"/>
      <c r="S3" s="47"/>
    </row>
    <row r="4" spans="1:20" x14ac:dyDescent="0.35">
      <c r="A4" s="48" t="s">
        <v>32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9"/>
      <c r="R4" s="9"/>
      <c r="S4" s="9"/>
    </row>
    <row r="5" spans="1:20" x14ac:dyDescent="0.35">
      <c r="O5" s="38"/>
      <c r="P5" s="9"/>
      <c r="Q5" s="9"/>
      <c r="R5" s="9"/>
      <c r="S5" s="9"/>
    </row>
    <row r="6" spans="1:20" ht="18.600000000000001" thickBot="1" x14ac:dyDescent="0.4"/>
    <row r="7" spans="1:20" ht="27.6" customHeight="1" x14ac:dyDescent="0.35">
      <c r="A7" s="10"/>
      <c r="B7" s="68" t="s">
        <v>14</v>
      </c>
      <c r="C7" s="54" t="s">
        <v>23</v>
      </c>
      <c r="D7" s="57"/>
      <c r="E7" s="57"/>
      <c r="F7" s="58"/>
      <c r="G7" s="54" t="s">
        <v>1</v>
      </c>
      <c r="H7" s="50" t="s">
        <v>24</v>
      </c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1:20" ht="90" x14ac:dyDescent="0.35">
      <c r="A8" s="11" t="s">
        <v>0</v>
      </c>
      <c r="B8" s="69"/>
      <c r="C8" s="55"/>
      <c r="D8" s="59"/>
      <c r="E8" s="59"/>
      <c r="F8" s="60"/>
      <c r="G8" s="55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spans="1:20" ht="18.600000000000001" thickBot="1" x14ac:dyDescent="0.4">
      <c r="A9" s="11"/>
      <c r="B9" s="69"/>
      <c r="C9" s="56"/>
      <c r="D9" s="61"/>
      <c r="E9" s="61"/>
      <c r="F9" s="62"/>
      <c r="G9" s="55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20" ht="25.8" customHeight="1" thickBot="1" x14ac:dyDescent="0.4">
      <c r="A10" s="12"/>
      <c r="B10" s="70"/>
      <c r="C10" s="13" t="s">
        <v>2</v>
      </c>
      <c r="D10" s="13" t="s">
        <v>3</v>
      </c>
      <c r="E10" s="13" t="s">
        <v>4</v>
      </c>
      <c r="F10" s="13" t="s">
        <v>5</v>
      </c>
      <c r="G10" s="56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98">
        <v>2024</v>
      </c>
      <c r="N10" s="15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20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3">
        <v>11</v>
      </c>
      <c r="L11" s="16">
        <v>12</v>
      </c>
      <c r="M11" s="99">
        <v>13</v>
      </c>
      <c r="N11" s="39">
        <v>14</v>
      </c>
      <c r="O11" s="40">
        <v>15</v>
      </c>
      <c r="P11" s="17">
        <v>16</v>
      </c>
      <c r="Q11" s="17">
        <v>17</v>
      </c>
      <c r="R11" s="17">
        <v>18</v>
      </c>
      <c r="S11" s="17">
        <v>19</v>
      </c>
    </row>
    <row r="12" spans="1:20" ht="25.2" customHeight="1" x14ac:dyDescent="0.35">
      <c r="A12" s="50" t="s">
        <v>15</v>
      </c>
      <c r="B12" s="18" t="s">
        <v>7</v>
      </c>
      <c r="C12" s="50">
        <v>951</v>
      </c>
      <c r="D12" s="50" t="s">
        <v>9</v>
      </c>
      <c r="E12" s="50" t="s">
        <v>9</v>
      </c>
      <c r="F12" s="50" t="s">
        <v>9</v>
      </c>
      <c r="G12" s="64">
        <f>H12+I12+J12+K12+L12+M12+N12+O12+P12+Q12+R13+R12+S12</f>
        <v>39639.700000000004</v>
      </c>
      <c r="H12" s="64">
        <f>H14</f>
        <v>2619.6999999999998</v>
      </c>
      <c r="I12" s="64">
        <f>I14</f>
        <v>2807.6</v>
      </c>
      <c r="J12" s="64">
        <f>J14</f>
        <v>2611.1</v>
      </c>
      <c r="K12" s="63">
        <f>K14+K18+K22+K26+K30+K33+K36+K37</f>
        <v>4393.6000000000004</v>
      </c>
      <c r="L12" s="65">
        <f>L14</f>
        <v>2710.2</v>
      </c>
      <c r="M12" s="100">
        <f>M14+M42+M43</f>
        <v>3233.2</v>
      </c>
      <c r="N12" s="63">
        <f>N14+N40+N41+N42</f>
        <v>6585.6</v>
      </c>
      <c r="O12" s="53">
        <f t="shared" ref="O12:S12" si="0">O14</f>
        <v>3289.1</v>
      </c>
      <c r="P12" s="51">
        <f t="shared" si="0"/>
        <v>2847.4</v>
      </c>
      <c r="Q12" s="51">
        <f t="shared" si="0"/>
        <v>2847.4</v>
      </c>
      <c r="R12" s="51">
        <f t="shared" si="0"/>
        <v>2847.4</v>
      </c>
      <c r="S12" s="51">
        <f t="shared" si="0"/>
        <v>2847.4</v>
      </c>
      <c r="T12" s="37"/>
    </row>
    <row r="13" spans="1:20" ht="40.799999999999997" customHeight="1" x14ac:dyDescent="0.35">
      <c r="A13" s="50"/>
      <c r="B13" s="18" t="s">
        <v>8</v>
      </c>
      <c r="C13" s="50"/>
      <c r="D13" s="50"/>
      <c r="E13" s="50"/>
      <c r="F13" s="50"/>
      <c r="G13" s="64"/>
      <c r="H13" s="64"/>
      <c r="I13" s="64"/>
      <c r="J13" s="64"/>
      <c r="K13" s="63"/>
      <c r="L13" s="65"/>
      <c r="M13" s="100"/>
      <c r="N13" s="63"/>
      <c r="O13" s="53"/>
      <c r="P13" s="51"/>
      <c r="Q13" s="51"/>
      <c r="R13" s="51"/>
      <c r="S13" s="51"/>
    </row>
    <row r="14" spans="1:20" ht="13.2" customHeight="1" x14ac:dyDescent="0.35">
      <c r="A14" s="50" t="s">
        <v>16</v>
      </c>
      <c r="B14" s="50" t="s">
        <v>17</v>
      </c>
      <c r="C14" s="50">
        <v>951</v>
      </c>
      <c r="D14" s="66" t="s">
        <v>25</v>
      </c>
      <c r="E14" s="66" t="s">
        <v>18</v>
      </c>
      <c r="F14" s="50">
        <v>611.61199999999997</v>
      </c>
      <c r="G14" s="65">
        <f>H14+I14+J14+K14+L14+M14+N14+O14+P14+Q14+R14+S14</f>
        <v>34090.800000000003</v>
      </c>
      <c r="H14" s="65">
        <v>2619.6999999999998</v>
      </c>
      <c r="I14" s="65">
        <v>2807.6</v>
      </c>
      <c r="J14" s="65">
        <v>2611.1</v>
      </c>
      <c r="K14" s="63">
        <v>2458.3000000000002</v>
      </c>
      <c r="L14" s="65">
        <v>2710.2</v>
      </c>
      <c r="M14" s="100">
        <v>3031.1</v>
      </c>
      <c r="N14" s="63">
        <v>3174.1</v>
      </c>
      <c r="O14" s="53">
        <v>3289.1</v>
      </c>
      <c r="P14" s="51">
        <v>2847.4</v>
      </c>
      <c r="Q14" s="51">
        <v>2847.4</v>
      </c>
      <c r="R14" s="51">
        <v>2847.4</v>
      </c>
      <c r="S14" s="51">
        <v>2847.4</v>
      </c>
      <c r="T14" s="37"/>
    </row>
    <row r="15" spans="1:20" x14ac:dyDescent="0.35">
      <c r="A15" s="50"/>
      <c r="B15" s="50"/>
      <c r="C15" s="50"/>
      <c r="D15" s="66"/>
      <c r="E15" s="66"/>
      <c r="F15" s="50"/>
      <c r="G15" s="65"/>
      <c r="H15" s="65"/>
      <c r="I15" s="65"/>
      <c r="J15" s="65"/>
      <c r="K15" s="63"/>
      <c r="L15" s="65"/>
      <c r="M15" s="100"/>
      <c r="N15" s="63"/>
      <c r="O15" s="53"/>
      <c r="P15" s="51"/>
      <c r="Q15" s="51"/>
      <c r="R15" s="51"/>
      <c r="S15" s="51"/>
    </row>
    <row r="16" spans="1:20" x14ac:dyDescent="0.35">
      <c r="A16" s="50"/>
      <c r="B16" s="50"/>
      <c r="C16" s="50"/>
      <c r="D16" s="66"/>
      <c r="E16" s="66"/>
      <c r="F16" s="50"/>
      <c r="G16" s="65"/>
      <c r="H16" s="65"/>
      <c r="I16" s="65"/>
      <c r="J16" s="65"/>
      <c r="K16" s="63"/>
      <c r="L16" s="65"/>
      <c r="M16" s="100"/>
      <c r="N16" s="63"/>
      <c r="O16" s="53"/>
      <c r="P16" s="51"/>
      <c r="Q16" s="51"/>
      <c r="R16" s="51"/>
      <c r="S16" s="51"/>
    </row>
    <row r="17" spans="1:20" ht="96" customHeight="1" x14ac:dyDescent="0.35">
      <c r="A17" s="50"/>
      <c r="B17" s="50"/>
      <c r="C17" s="50"/>
      <c r="D17" s="66"/>
      <c r="E17" s="66"/>
      <c r="F17" s="50"/>
      <c r="G17" s="65"/>
      <c r="H17" s="65"/>
      <c r="I17" s="65"/>
      <c r="J17" s="65"/>
      <c r="K17" s="63"/>
      <c r="L17" s="65"/>
      <c r="M17" s="100"/>
      <c r="N17" s="63"/>
      <c r="O17" s="53"/>
      <c r="P17" s="51"/>
      <c r="Q17" s="51"/>
      <c r="R17" s="51"/>
      <c r="S17" s="51"/>
      <c r="T17" s="37"/>
    </row>
    <row r="18" spans="1:20" ht="13.2" customHeight="1" x14ac:dyDescent="0.35">
      <c r="A18" s="50" t="s">
        <v>19</v>
      </c>
      <c r="B18" s="67" t="s">
        <v>10</v>
      </c>
      <c r="C18" s="50">
        <v>951</v>
      </c>
      <c r="D18" s="66" t="s">
        <v>25</v>
      </c>
      <c r="E18" s="66" t="s">
        <v>26</v>
      </c>
      <c r="F18" s="50">
        <v>244</v>
      </c>
      <c r="G18" s="65"/>
      <c r="H18" s="65"/>
      <c r="I18" s="65"/>
      <c r="J18" s="65"/>
      <c r="K18" s="63"/>
      <c r="L18" s="65"/>
      <c r="M18" s="100"/>
      <c r="N18" s="63"/>
      <c r="O18" s="52"/>
      <c r="P18" s="49"/>
      <c r="Q18" s="49"/>
      <c r="R18" s="49"/>
      <c r="S18" s="49"/>
    </row>
    <row r="19" spans="1:20" ht="11.4" customHeight="1" x14ac:dyDescent="0.35">
      <c r="A19" s="50"/>
      <c r="B19" s="67"/>
      <c r="C19" s="50"/>
      <c r="D19" s="66"/>
      <c r="E19" s="66"/>
      <c r="F19" s="50"/>
      <c r="G19" s="65"/>
      <c r="H19" s="65"/>
      <c r="I19" s="65"/>
      <c r="J19" s="65"/>
      <c r="K19" s="63"/>
      <c r="L19" s="65"/>
      <c r="M19" s="100"/>
      <c r="N19" s="63"/>
      <c r="O19" s="52"/>
      <c r="P19" s="49"/>
      <c r="Q19" s="49"/>
      <c r="R19" s="49"/>
      <c r="S19" s="49"/>
    </row>
    <row r="20" spans="1:20" ht="11.4" customHeight="1" x14ac:dyDescent="0.35">
      <c r="A20" s="50"/>
      <c r="B20" s="67"/>
      <c r="C20" s="50"/>
      <c r="D20" s="66"/>
      <c r="E20" s="66"/>
      <c r="F20" s="50"/>
      <c r="G20" s="65"/>
      <c r="H20" s="65"/>
      <c r="I20" s="65"/>
      <c r="J20" s="65"/>
      <c r="K20" s="63"/>
      <c r="L20" s="65"/>
      <c r="M20" s="100"/>
      <c r="N20" s="63"/>
      <c r="O20" s="52"/>
      <c r="P20" s="49"/>
      <c r="Q20" s="49"/>
      <c r="R20" s="49"/>
      <c r="S20" s="49"/>
    </row>
    <row r="21" spans="1:20" ht="76.8" customHeight="1" x14ac:dyDescent="0.35">
      <c r="A21" s="50"/>
      <c r="B21" s="67"/>
      <c r="C21" s="50"/>
      <c r="D21" s="66"/>
      <c r="E21" s="66"/>
      <c r="F21" s="50"/>
      <c r="G21" s="65"/>
      <c r="H21" s="65"/>
      <c r="I21" s="65"/>
      <c r="J21" s="65"/>
      <c r="K21" s="63"/>
      <c r="L21" s="65"/>
      <c r="M21" s="100"/>
      <c r="N21" s="63"/>
      <c r="O21" s="52"/>
      <c r="P21" s="49"/>
      <c r="Q21" s="49"/>
      <c r="R21" s="49"/>
      <c r="S21" s="49"/>
    </row>
    <row r="22" spans="1:20" ht="13.2" customHeight="1" x14ac:dyDescent="0.35">
      <c r="A22" s="50" t="s">
        <v>20</v>
      </c>
      <c r="B22" s="67" t="s">
        <v>10</v>
      </c>
      <c r="C22" s="50">
        <v>951</v>
      </c>
      <c r="D22" s="66" t="s">
        <v>25</v>
      </c>
      <c r="E22" s="66" t="s">
        <v>27</v>
      </c>
      <c r="F22" s="50">
        <v>244</v>
      </c>
      <c r="G22" s="65">
        <v>35</v>
      </c>
      <c r="H22" s="65"/>
      <c r="I22" s="65"/>
      <c r="J22" s="65"/>
      <c r="K22" s="63">
        <v>35</v>
      </c>
      <c r="L22" s="65"/>
      <c r="M22" s="100"/>
      <c r="N22" s="63"/>
      <c r="O22" s="52"/>
      <c r="P22" s="49"/>
      <c r="Q22" s="49"/>
      <c r="R22" s="49"/>
      <c r="S22" s="49"/>
    </row>
    <row r="23" spans="1:20" x14ac:dyDescent="0.35">
      <c r="A23" s="50"/>
      <c r="B23" s="67"/>
      <c r="C23" s="50"/>
      <c r="D23" s="66"/>
      <c r="E23" s="66"/>
      <c r="F23" s="50"/>
      <c r="G23" s="65"/>
      <c r="H23" s="65"/>
      <c r="I23" s="65"/>
      <c r="J23" s="65"/>
      <c r="K23" s="63"/>
      <c r="L23" s="65"/>
      <c r="M23" s="100"/>
      <c r="N23" s="63"/>
      <c r="O23" s="52"/>
      <c r="P23" s="49"/>
      <c r="Q23" s="49"/>
      <c r="R23" s="49"/>
      <c r="S23" s="49"/>
    </row>
    <row r="24" spans="1:20" x14ac:dyDescent="0.35">
      <c r="A24" s="50"/>
      <c r="B24" s="67"/>
      <c r="C24" s="50"/>
      <c r="D24" s="66"/>
      <c r="E24" s="66"/>
      <c r="F24" s="50"/>
      <c r="G24" s="65"/>
      <c r="H24" s="65"/>
      <c r="I24" s="65"/>
      <c r="J24" s="65"/>
      <c r="K24" s="63"/>
      <c r="L24" s="65"/>
      <c r="M24" s="100"/>
      <c r="N24" s="63"/>
      <c r="O24" s="52"/>
      <c r="P24" s="49"/>
      <c r="Q24" s="49"/>
      <c r="R24" s="49"/>
      <c r="S24" s="49"/>
    </row>
    <row r="25" spans="1:20" ht="188.4" customHeight="1" x14ac:dyDescent="0.35">
      <c r="A25" s="50"/>
      <c r="B25" s="67"/>
      <c r="C25" s="50"/>
      <c r="D25" s="66"/>
      <c r="E25" s="66"/>
      <c r="F25" s="50"/>
      <c r="G25" s="65"/>
      <c r="H25" s="65"/>
      <c r="I25" s="65"/>
      <c r="J25" s="65"/>
      <c r="K25" s="63"/>
      <c r="L25" s="65"/>
      <c r="M25" s="100"/>
      <c r="N25" s="63"/>
      <c r="O25" s="52"/>
      <c r="P25" s="49"/>
      <c r="Q25" s="49"/>
      <c r="R25" s="49"/>
      <c r="S25" s="49"/>
    </row>
    <row r="26" spans="1:20" ht="13.2" customHeight="1" x14ac:dyDescent="0.35">
      <c r="A26" s="50" t="s">
        <v>21</v>
      </c>
      <c r="B26" s="67" t="s">
        <v>11</v>
      </c>
      <c r="C26" s="50">
        <v>951</v>
      </c>
      <c r="D26" s="66" t="s">
        <v>25</v>
      </c>
      <c r="E26" s="66" t="s">
        <v>12</v>
      </c>
      <c r="F26" s="50">
        <v>244</v>
      </c>
      <c r="G26" s="65">
        <f>K26</f>
        <v>120.1</v>
      </c>
      <c r="H26" s="65"/>
      <c r="I26" s="65"/>
      <c r="J26" s="65"/>
      <c r="K26" s="63">
        <v>120.1</v>
      </c>
      <c r="L26" s="65"/>
      <c r="M26" s="100"/>
      <c r="N26" s="63"/>
      <c r="O26" s="52"/>
      <c r="P26" s="49"/>
      <c r="Q26" s="49"/>
      <c r="R26" s="49"/>
      <c r="S26" s="49"/>
    </row>
    <row r="27" spans="1:20" x14ac:dyDescent="0.35">
      <c r="A27" s="50"/>
      <c r="B27" s="67"/>
      <c r="C27" s="50"/>
      <c r="D27" s="66"/>
      <c r="E27" s="66"/>
      <c r="F27" s="50"/>
      <c r="G27" s="65"/>
      <c r="H27" s="65"/>
      <c r="I27" s="65"/>
      <c r="J27" s="65"/>
      <c r="K27" s="63"/>
      <c r="L27" s="65"/>
      <c r="M27" s="100"/>
      <c r="N27" s="63"/>
      <c r="O27" s="52"/>
      <c r="P27" s="49"/>
      <c r="Q27" s="49"/>
      <c r="R27" s="49"/>
      <c r="S27" s="49"/>
    </row>
    <row r="28" spans="1:20" ht="36.6" customHeight="1" x14ac:dyDescent="0.35">
      <c r="A28" s="50"/>
      <c r="B28" s="67"/>
      <c r="C28" s="50"/>
      <c r="D28" s="66"/>
      <c r="E28" s="66"/>
      <c r="F28" s="50"/>
      <c r="G28" s="65"/>
      <c r="H28" s="65"/>
      <c r="I28" s="65"/>
      <c r="J28" s="65"/>
      <c r="K28" s="63"/>
      <c r="L28" s="65"/>
      <c r="M28" s="100"/>
      <c r="N28" s="63"/>
      <c r="O28" s="52"/>
      <c r="P28" s="49"/>
      <c r="Q28" s="49"/>
      <c r="R28" s="49"/>
      <c r="S28" s="49"/>
    </row>
    <row r="29" spans="1:20" ht="76.8" customHeight="1" x14ac:dyDescent="0.35">
      <c r="A29" s="50"/>
      <c r="B29" s="67"/>
      <c r="C29" s="50"/>
      <c r="D29" s="66"/>
      <c r="E29" s="66"/>
      <c r="F29" s="50"/>
      <c r="G29" s="65"/>
      <c r="H29" s="65"/>
      <c r="I29" s="65"/>
      <c r="J29" s="65"/>
      <c r="K29" s="63"/>
      <c r="L29" s="65"/>
      <c r="M29" s="100"/>
      <c r="N29" s="63"/>
      <c r="O29" s="52"/>
      <c r="P29" s="49"/>
      <c r="Q29" s="49"/>
      <c r="R29" s="49"/>
      <c r="S29" s="49"/>
    </row>
    <row r="30" spans="1:20" ht="13.2" customHeight="1" x14ac:dyDescent="0.35">
      <c r="A30" s="50" t="s">
        <v>22</v>
      </c>
      <c r="B30" s="67" t="s">
        <v>11</v>
      </c>
      <c r="C30" s="50">
        <v>951</v>
      </c>
      <c r="D30" s="66" t="s">
        <v>25</v>
      </c>
      <c r="E30" s="66" t="s">
        <v>13</v>
      </c>
      <c r="F30" s="50">
        <v>244</v>
      </c>
      <c r="G30" s="65">
        <f>K30</f>
        <v>1678.4</v>
      </c>
      <c r="H30" s="65"/>
      <c r="I30" s="65"/>
      <c r="J30" s="65"/>
      <c r="K30" s="63">
        <v>1678.4</v>
      </c>
      <c r="L30" s="65"/>
      <c r="M30" s="100"/>
      <c r="N30" s="63"/>
      <c r="O30" s="52"/>
      <c r="P30" s="49"/>
      <c r="Q30" s="49"/>
      <c r="R30" s="49"/>
      <c r="S30" s="49"/>
    </row>
    <row r="31" spans="1:20" x14ac:dyDescent="0.35">
      <c r="A31" s="50"/>
      <c r="B31" s="67"/>
      <c r="C31" s="50"/>
      <c r="D31" s="66"/>
      <c r="E31" s="66"/>
      <c r="F31" s="50"/>
      <c r="G31" s="65"/>
      <c r="H31" s="65"/>
      <c r="I31" s="65"/>
      <c r="J31" s="65"/>
      <c r="K31" s="63"/>
      <c r="L31" s="65"/>
      <c r="M31" s="100"/>
      <c r="N31" s="63"/>
      <c r="O31" s="52"/>
      <c r="P31" s="49"/>
      <c r="Q31" s="49"/>
      <c r="R31" s="49"/>
      <c r="S31" s="49"/>
    </row>
    <row r="32" spans="1:20" ht="153" customHeight="1" x14ac:dyDescent="0.35">
      <c r="A32" s="50"/>
      <c r="B32" s="67"/>
      <c r="C32" s="50"/>
      <c r="D32" s="66"/>
      <c r="E32" s="66"/>
      <c r="F32" s="50"/>
      <c r="G32" s="65"/>
      <c r="H32" s="65"/>
      <c r="I32" s="65"/>
      <c r="J32" s="65"/>
      <c r="K32" s="63"/>
      <c r="L32" s="65"/>
      <c r="M32" s="100"/>
      <c r="N32" s="63"/>
      <c r="O32" s="52"/>
      <c r="P32" s="49"/>
      <c r="Q32" s="49"/>
      <c r="R32" s="49"/>
      <c r="S32" s="49"/>
    </row>
    <row r="33" spans="1:19" ht="13.2" customHeight="1" x14ac:dyDescent="0.35">
      <c r="A33" s="50" t="s">
        <v>64</v>
      </c>
      <c r="B33" s="67" t="s">
        <v>17</v>
      </c>
      <c r="C33" s="50">
        <v>951</v>
      </c>
      <c r="D33" s="66" t="s">
        <v>25</v>
      </c>
      <c r="E33" s="66" t="s">
        <v>28</v>
      </c>
      <c r="F33" s="50">
        <v>612</v>
      </c>
      <c r="G33" s="65">
        <v>36.799999999999997</v>
      </c>
      <c r="H33" s="65"/>
      <c r="I33" s="65"/>
      <c r="J33" s="65"/>
      <c r="K33" s="63">
        <v>36.799999999999997</v>
      </c>
      <c r="L33" s="65"/>
      <c r="M33" s="100"/>
      <c r="N33" s="63"/>
      <c r="O33" s="52"/>
      <c r="P33" s="49"/>
      <c r="Q33" s="49"/>
      <c r="R33" s="49"/>
      <c r="S33" s="49"/>
    </row>
    <row r="34" spans="1:19" x14ac:dyDescent="0.35">
      <c r="A34" s="50"/>
      <c r="B34" s="67"/>
      <c r="C34" s="50"/>
      <c r="D34" s="66"/>
      <c r="E34" s="66"/>
      <c r="F34" s="50"/>
      <c r="G34" s="65"/>
      <c r="H34" s="65"/>
      <c r="I34" s="65"/>
      <c r="J34" s="65"/>
      <c r="K34" s="63"/>
      <c r="L34" s="65"/>
      <c r="M34" s="100"/>
      <c r="N34" s="63"/>
      <c r="O34" s="52"/>
      <c r="P34" s="49"/>
      <c r="Q34" s="49"/>
      <c r="R34" s="49"/>
      <c r="S34" s="49"/>
    </row>
    <row r="35" spans="1:19" ht="84" customHeight="1" x14ac:dyDescent="0.35">
      <c r="A35" s="50"/>
      <c r="B35" s="67"/>
      <c r="C35" s="50"/>
      <c r="D35" s="66"/>
      <c r="E35" s="66"/>
      <c r="F35" s="50"/>
      <c r="G35" s="65"/>
      <c r="H35" s="65"/>
      <c r="I35" s="65"/>
      <c r="J35" s="65"/>
      <c r="K35" s="63"/>
      <c r="L35" s="65"/>
      <c r="M35" s="100"/>
      <c r="N35" s="63"/>
      <c r="O35" s="52"/>
      <c r="P35" s="49"/>
      <c r="Q35" s="49"/>
      <c r="R35" s="49"/>
      <c r="S35" s="49"/>
    </row>
    <row r="36" spans="1:19" ht="243" customHeight="1" x14ac:dyDescent="0.35">
      <c r="A36" s="19" t="s">
        <v>65</v>
      </c>
      <c r="B36" s="18" t="s">
        <v>11</v>
      </c>
      <c r="C36" s="18">
        <v>951</v>
      </c>
      <c r="D36" s="20" t="s">
        <v>25</v>
      </c>
      <c r="E36" s="21" t="s">
        <v>29</v>
      </c>
      <c r="F36" s="18">
        <v>244</v>
      </c>
      <c r="G36" s="24">
        <f>K36</f>
        <v>25</v>
      </c>
      <c r="H36" s="24"/>
      <c r="I36" s="24"/>
      <c r="J36" s="24"/>
      <c r="K36" s="25">
        <v>25</v>
      </c>
      <c r="L36" s="26"/>
      <c r="M36" s="101"/>
      <c r="N36" s="41"/>
      <c r="O36" s="41"/>
      <c r="P36" s="26"/>
      <c r="Q36" s="26"/>
      <c r="R36" s="26"/>
      <c r="S36" s="26"/>
    </row>
    <row r="37" spans="1:19" ht="117" customHeight="1" x14ac:dyDescent="0.35">
      <c r="A37" s="74" t="s">
        <v>66</v>
      </c>
      <c r="B37" s="67" t="s">
        <v>17</v>
      </c>
      <c r="C37" s="50">
        <v>951</v>
      </c>
      <c r="D37" s="66" t="s">
        <v>25</v>
      </c>
      <c r="E37" s="66" t="s">
        <v>59</v>
      </c>
      <c r="F37" s="50">
        <v>612</v>
      </c>
      <c r="G37" s="49">
        <f>K37</f>
        <v>40</v>
      </c>
      <c r="H37" s="49"/>
      <c r="I37" s="49"/>
      <c r="J37" s="49"/>
      <c r="K37" s="52">
        <v>40</v>
      </c>
      <c r="L37" s="49"/>
      <c r="M37" s="102"/>
      <c r="N37" s="52"/>
      <c r="O37" s="52"/>
      <c r="P37" s="49"/>
      <c r="Q37" s="49"/>
      <c r="R37" s="49"/>
      <c r="S37" s="49"/>
    </row>
    <row r="38" spans="1:19" ht="10.8" hidden="1" customHeight="1" x14ac:dyDescent="0.35">
      <c r="A38" s="75"/>
      <c r="B38" s="67"/>
      <c r="C38" s="50"/>
      <c r="D38" s="66"/>
      <c r="E38" s="66"/>
      <c r="F38" s="50"/>
      <c r="G38" s="49"/>
      <c r="H38" s="49"/>
      <c r="I38" s="49"/>
      <c r="J38" s="49"/>
      <c r="K38" s="52"/>
      <c r="L38" s="49"/>
      <c r="M38" s="102"/>
      <c r="N38" s="52"/>
      <c r="O38" s="52"/>
      <c r="P38" s="49"/>
      <c r="Q38" s="49"/>
      <c r="R38" s="49"/>
      <c r="S38" s="49"/>
    </row>
    <row r="39" spans="1:19" ht="18" hidden="1" customHeight="1" x14ac:dyDescent="0.35">
      <c r="A39" s="76"/>
      <c r="B39" s="71"/>
      <c r="C39" s="72"/>
      <c r="D39" s="73"/>
      <c r="E39" s="73"/>
      <c r="F39" s="72"/>
      <c r="G39" s="77"/>
      <c r="H39" s="77"/>
      <c r="I39" s="77"/>
      <c r="J39" s="77"/>
      <c r="K39" s="78"/>
      <c r="L39" s="77"/>
      <c r="M39" s="103"/>
      <c r="N39" s="78"/>
      <c r="O39" s="78"/>
      <c r="P39" s="77"/>
      <c r="Q39" s="77"/>
      <c r="R39" s="77"/>
      <c r="S39" s="77"/>
    </row>
    <row r="40" spans="1:19" ht="148.80000000000001" customHeight="1" x14ac:dyDescent="0.35">
      <c r="A40" s="19" t="s">
        <v>67</v>
      </c>
      <c r="B40" s="27" t="s">
        <v>11</v>
      </c>
      <c r="C40" s="31">
        <v>951</v>
      </c>
      <c r="D40" s="32" t="s">
        <v>25</v>
      </c>
      <c r="E40" s="30" t="s">
        <v>60</v>
      </c>
      <c r="F40" s="30" t="s">
        <v>61</v>
      </c>
      <c r="G40" s="28">
        <f>N40</f>
        <v>2547.5</v>
      </c>
      <c r="H40" s="28"/>
      <c r="I40" s="28"/>
      <c r="J40" s="28"/>
      <c r="K40" s="29"/>
      <c r="L40" s="28"/>
      <c r="M40" s="104"/>
      <c r="N40" s="29">
        <v>2547.5</v>
      </c>
      <c r="O40" s="29"/>
      <c r="P40" s="28"/>
      <c r="Q40" s="28"/>
      <c r="R40" s="28"/>
      <c r="S40" s="28"/>
    </row>
    <row r="41" spans="1:19" ht="180.6" customHeight="1" x14ac:dyDescent="0.35">
      <c r="A41" s="36" t="s">
        <v>68</v>
      </c>
      <c r="B41" s="33" t="s">
        <v>11</v>
      </c>
      <c r="C41" s="34">
        <v>951</v>
      </c>
      <c r="D41" s="35" t="s">
        <v>25</v>
      </c>
      <c r="E41" s="42" t="s">
        <v>62</v>
      </c>
      <c r="F41" s="42" t="s">
        <v>63</v>
      </c>
      <c r="G41" s="17">
        <f>N41</f>
        <v>700</v>
      </c>
      <c r="H41" s="17"/>
      <c r="I41" s="17"/>
      <c r="J41" s="17"/>
      <c r="K41" s="40"/>
      <c r="L41" s="17"/>
      <c r="M41" s="105"/>
      <c r="N41" s="40">
        <v>700</v>
      </c>
      <c r="O41" s="40"/>
      <c r="P41" s="17"/>
      <c r="Q41" s="17"/>
      <c r="R41" s="17"/>
      <c r="S41" s="17"/>
    </row>
    <row r="42" spans="1:19" ht="222.6" customHeight="1" x14ac:dyDescent="0.35">
      <c r="A42" s="19" t="s">
        <v>69</v>
      </c>
      <c r="B42" s="43" t="s">
        <v>11</v>
      </c>
      <c r="C42" s="44">
        <v>951</v>
      </c>
      <c r="D42" s="45" t="s">
        <v>25</v>
      </c>
      <c r="E42" s="42" t="s">
        <v>71</v>
      </c>
      <c r="F42" s="28">
        <v>244</v>
      </c>
      <c r="G42" s="28">
        <f>N42</f>
        <v>164</v>
      </c>
      <c r="H42" s="28"/>
      <c r="I42" s="28"/>
      <c r="J42" s="28"/>
      <c r="K42" s="29"/>
      <c r="L42" s="28"/>
      <c r="M42" s="104"/>
      <c r="N42" s="29">
        <v>164</v>
      </c>
      <c r="O42" s="29"/>
      <c r="P42" s="28"/>
      <c r="Q42" s="28"/>
      <c r="R42" s="28"/>
      <c r="S42" s="28"/>
    </row>
    <row r="43" spans="1:19" ht="148.19999999999999" customHeight="1" x14ac:dyDescent="0.35">
      <c r="A43" s="19" t="s">
        <v>70</v>
      </c>
      <c r="B43" s="43" t="s">
        <v>11</v>
      </c>
      <c r="C43" s="44">
        <v>951</v>
      </c>
      <c r="D43" s="45" t="s">
        <v>25</v>
      </c>
      <c r="E43" s="42" t="s">
        <v>72</v>
      </c>
      <c r="F43" s="28"/>
      <c r="G43" s="28">
        <f>M43</f>
        <v>202.1</v>
      </c>
      <c r="H43" s="28"/>
      <c r="I43" s="28"/>
      <c r="J43" s="28"/>
      <c r="K43" s="29"/>
      <c r="L43" s="28"/>
      <c r="M43" s="104">
        <v>202.1</v>
      </c>
      <c r="N43" s="29"/>
      <c r="O43" s="29"/>
      <c r="P43" s="28"/>
      <c r="Q43" s="28"/>
      <c r="R43" s="28"/>
      <c r="S43" s="28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topLeftCell="A3" zoomScale="90" zoomScaleNormal="100" zoomScaleSheetLayoutView="90" workbookViewId="0">
      <selection activeCell="Q17" sqref="Q17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79" t="s">
        <v>57</v>
      </c>
      <c r="M1" s="79"/>
      <c r="N1" s="79"/>
      <c r="O1" s="79"/>
    </row>
    <row r="2" spans="1:15" x14ac:dyDescent="0.2">
      <c r="H2" s="79" t="s">
        <v>31</v>
      </c>
      <c r="I2" s="79"/>
      <c r="J2" s="79"/>
      <c r="K2" s="79"/>
      <c r="L2" s="79"/>
      <c r="M2" s="79"/>
      <c r="N2" s="79"/>
      <c r="O2" s="79"/>
    </row>
    <row r="3" spans="1:15" x14ac:dyDescent="0.2">
      <c r="H3" s="79" t="s">
        <v>74</v>
      </c>
      <c r="I3" s="79"/>
      <c r="J3" s="79"/>
      <c r="K3" s="79"/>
      <c r="L3" s="79"/>
      <c r="M3" s="79"/>
      <c r="N3" s="79"/>
      <c r="O3" s="79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48" t="s">
        <v>58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2" thickBot="1" x14ac:dyDescent="0.25"/>
    <row r="7" spans="1:15" ht="27.6" customHeight="1" x14ac:dyDescent="0.2">
      <c r="A7" s="80" t="s">
        <v>33</v>
      </c>
      <c r="B7" s="83" t="s">
        <v>34</v>
      </c>
      <c r="C7" s="80" t="s">
        <v>45</v>
      </c>
      <c r="D7" s="86" t="s">
        <v>35</v>
      </c>
      <c r="E7" s="87"/>
      <c r="F7" s="87"/>
      <c r="G7" s="87"/>
      <c r="H7" s="87"/>
      <c r="I7" s="87"/>
      <c r="J7" s="87"/>
      <c r="K7" s="87"/>
      <c r="L7" s="87"/>
      <c r="M7" s="87"/>
      <c r="N7" s="87"/>
      <c r="O7" s="88"/>
    </row>
    <row r="8" spans="1:15" ht="36.6" customHeight="1" thickBot="1" x14ac:dyDescent="0.25">
      <c r="A8" s="81"/>
      <c r="B8" s="84"/>
      <c r="C8" s="81"/>
      <c r="D8" s="89"/>
      <c r="E8" s="90"/>
      <c r="F8" s="90"/>
      <c r="G8" s="90"/>
      <c r="H8" s="90"/>
      <c r="I8" s="90"/>
      <c r="J8" s="90"/>
      <c r="K8" s="90"/>
      <c r="L8" s="90"/>
      <c r="M8" s="90"/>
      <c r="N8" s="90"/>
      <c r="O8" s="91"/>
    </row>
    <row r="9" spans="1:15" ht="12" hidden="1" thickBot="1" x14ac:dyDescent="0.25">
      <c r="A9" s="81"/>
      <c r="B9" s="84"/>
      <c r="C9" s="81"/>
      <c r="D9" s="89"/>
      <c r="E9" s="90"/>
      <c r="F9" s="90"/>
      <c r="G9" s="90"/>
      <c r="H9" s="90"/>
      <c r="I9" s="90"/>
      <c r="J9" s="90"/>
      <c r="K9" s="90"/>
      <c r="L9" s="90"/>
      <c r="M9" s="90"/>
      <c r="N9" s="90"/>
      <c r="O9" s="91"/>
    </row>
    <row r="10" spans="1:15" ht="12" hidden="1" thickBot="1" x14ac:dyDescent="0.25">
      <c r="A10" s="81"/>
      <c r="B10" s="84"/>
      <c r="C10" s="81"/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4"/>
    </row>
    <row r="11" spans="1:15" ht="13.2" customHeight="1" x14ac:dyDescent="0.2">
      <c r="A11" s="81"/>
      <c r="B11" s="84"/>
      <c r="C11" s="81"/>
      <c r="D11" s="80" t="s">
        <v>46</v>
      </c>
      <c r="E11" s="80" t="s">
        <v>47</v>
      </c>
      <c r="F11" s="80" t="s">
        <v>48</v>
      </c>
      <c r="G11" s="80" t="s">
        <v>49</v>
      </c>
      <c r="H11" s="80" t="s">
        <v>50</v>
      </c>
      <c r="I11" s="80" t="s">
        <v>51</v>
      </c>
      <c r="J11" s="80" t="s">
        <v>52</v>
      </c>
      <c r="K11" s="80" t="s">
        <v>53</v>
      </c>
      <c r="L11" s="80" t="s">
        <v>54</v>
      </c>
      <c r="M11" s="80" t="s">
        <v>55</v>
      </c>
      <c r="N11" s="80" t="s">
        <v>56</v>
      </c>
      <c r="O11" s="80" t="s">
        <v>36</v>
      </c>
    </row>
    <row r="12" spans="1:15" ht="52.8" customHeight="1" x14ac:dyDescent="0.2">
      <c r="A12" s="81"/>
      <c r="B12" s="84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53.4" customHeight="1" thickBot="1" x14ac:dyDescent="0.25">
      <c r="A13" s="82"/>
      <c r="B13" s="85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80" t="s">
        <v>6</v>
      </c>
      <c r="B15" s="3" t="s">
        <v>37</v>
      </c>
      <c r="C15" s="3">
        <f>D15+E15+F15+G15+H15+I15+J15+K15+L15+M15+N15+O15</f>
        <v>39639.700000000004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f>H16</f>
        <v>2710.2</v>
      </c>
      <c r="I15" s="3">
        <f>I16</f>
        <v>3233.2</v>
      </c>
      <c r="J15" s="3">
        <f>J16</f>
        <v>6585.6</v>
      </c>
      <c r="K15" s="3">
        <f>K16</f>
        <v>3289.1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82"/>
      <c r="B16" s="3" t="s">
        <v>38</v>
      </c>
      <c r="C16" s="3">
        <f>D16+E16+F16+G16+H16+I16+J16+K16+L16+M16+N16+O16</f>
        <v>37983.300000000003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2710.2</v>
      </c>
      <c r="I16" s="3">
        <v>3233.2</v>
      </c>
      <c r="J16" s="3">
        <v>6585.6</v>
      </c>
      <c r="K16" s="3">
        <v>3289.1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80"/>
      <c r="B17" s="2" t="s">
        <v>39</v>
      </c>
      <c r="C17" s="83"/>
      <c r="D17" s="83"/>
      <c r="E17" s="83"/>
      <c r="F17" s="83"/>
      <c r="G17" s="83"/>
      <c r="H17" s="83"/>
      <c r="I17" s="95"/>
      <c r="J17" s="95"/>
      <c r="K17" s="95"/>
      <c r="L17" s="95"/>
      <c r="M17" s="95"/>
      <c r="N17" s="95"/>
      <c r="O17" s="95"/>
    </row>
    <row r="18" spans="1:15" ht="13.8" thickBot="1" x14ac:dyDescent="0.25">
      <c r="A18" s="81"/>
      <c r="B18" s="3" t="s">
        <v>40</v>
      </c>
      <c r="C18" s="85"/>
      <c r="D18" s="85"/>
      <c r="E18" s="85"/>
      <c r="F18" s="85"/>
      <c r="G18" s="85"/>
      <c r="H18" s="85"/>
      <c r="I18" s="96"/>
      <c r="J18" s="96"/>
      <c r="K18" s="96"/>
      <c r="L18" s="96"/>
      <c r="M18" s="96"/>
      <c r="N18" s="96"/>
      <c r="O18" s="96"/>
    </row>
    <row r="19" spans="1:15" ht="17.399999999999999" thickBot="1" x14ac:dyDescent="0.25">
      <c r="A19" s="81"/>
      <c r="B19" s="3" t="s">
        <v>41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81"/>
      <c r="B20" s="3" t="s">
        <v>42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81"/>
      <c r="B21" s="3" t="s">
        <v>43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81"/>
      <c r="B22" s="3" t="s">
        <v>44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37</v>
      </c>
      <c r="C23" s="3">
        <f>C16+C20+C21</f>
        <v>39639.699999999997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2710.2</v>
      </c>
      <c r="I23" s="1">
        <f t="shared" si="0"/>
        <v>3233.2</v>
      </c>
      <c r="J23" s="1">
        <f t="shared" si="0"/>
        <v>6585.6</v>
      </c>
      <c r="K23" s="1">
        <f t="shared" si="0"/>
        <v>3289.1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2024-01-18T11:34:51Z</cp:lastPrinted>
  <dcterms:created xsi:type="dcterms:W3CDTF">2022-08-10T11:25:43Z</dcterms:created>
  <dcterms:modified xsi:type="dcterms:W3CDTF">2024-08-05T08:32:43Z</dcterms:modified>
</cp:coreProperties>
</file>